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Statistica\attività statistica annuale\statistica 2024\Sesto in numeri 2023\"/>
    </mc:Choice>
  </mc:AlternateContent>
  <bookViews>
    <workbookView xWindow="0" yWindow="0" windowWidth="21600" windowHeight="9735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31" i="1" l="1"/>
  <c r="AA31" i="1" s="1"/>
  <c r="W31" i="1"/>
  <c r="Z31" i="1" s="1"/>
  <c r="L31" i="1"/>
  <c r="K31" i="1"/>
  <c r="X30" i="1" l="1"/>
  <c r="W30" i="1"/>
  <c r="L30" i="1"/>
  <c r="K30" i="1"/>
  <c r="AA30" i="1" l="1"/>
  <c r="Z30" i="1"/>
  <c r="X29" i="1"/>
  <c r="W29" i="1"/>
  <c r="L29" i="1"/>
  <c r="K29" i="1"/>
  <c r="Z29" i="1" l="1"/>
  <c r="AA29" i="1"/>
  <c r="W28" i="1"/>
  <c r="X28" i="1"/>
  <c r="K28" i="1"/>
  <c r="Z28" i="1" s="1"/>
  <c r="L28" i="1"/>
  <c r="AA28" i="1" s="1"/>
  <c r="X27" i="1" l="1"/>
  <c r="W27" i="1"/>
  <c r="L27" i="1"/>
  <c r="K27" i="1"/>
  <c r="Z27" i="1" l="1"/>
  <c r="AA27" i="1"/>
  <c r="X26" i="1"/>
  <c r="W26" i="1"/>
  <c r="L26" i="1"/>
  <c r="K26" i="1"/>
  <c r="AA26" i="1" l="1"/>
  <c r="Z26" i="1"/>
  <c r="X25" i="1"/>
  <c r="W25" i="1"/>
  <c r="L25" i="1"/>
  <c r="K25" i="1"/>
  <c r="Z25" i="1" l="1"/>
  <c r="AA25" i="1"/>
  <c r="U24" i="1"/>
  <c r="X24" i="1" s="1"/>
  <c r="AA24" i="1" s="1"/>
  <c r="T24" i="1"/>
  <c r="W24" i="1" s="1"/>
  <c r="Z24" i="1" s="1"/>
  <c r="L24" i="1"/>
  <c r="K24" i="1"/>
  <c r="X23" i="1" l="1"/>
  <c r="W23" i="1"/>
  <c r="L23" i="1"/>
  <c r="AA23" i="1" s="1"/>
  <c r="K23" i="1"/>
  <c r="Z23" i="1" s="1"/>
  <c r="W5" i="1" l="1"/>
  <c r="X5" i="1"/>
  <c r="W6" i="1"/>
  <c r="X6" i="1"/>
  <c r="W7" i="1"/>
  <c r="X7" i="1"/>
  <c r="W8" i="1"/>
  <c r="X8" i="1"/>
  <c r="W9" i="1"/>
  <c r="X9" i="1"/>
  <c r="W10" i="1"/>
  <c r="X10" i="1"/>
  <c r="W11" i="1"/>
  <c r="X11" i="1"/>
  <c r="W12" i="1"/>
  <c r="X12" i="1"/>
  <c r="W13" i="1"/>
  <c r="X13" i="1"/>
  <c r="W14" i="1"/>
  <c r="X14" i="1"/>
  <c r="W15" i="1"/>
  <c r="X15" i="1"/>
  <c r="W16" i="1"/>
  <c r="X16" i="1"/>
  <c r="W17" i="1"/>
  <c r="X17" i="1"/>
  <c r="W18" i="1"/>
  <c r="X18" i="1"/>
  <c r="W19" i="1"/>
  <c r="X19" i="1"/>
  <c r="W20" i="1"/>
  <c r="X20" i="1"/>
  <c r="W21" i="1"/>
  <c r="X21" i="1"/>
  <c r="K5" i="1"/>
  <c r="Z5" i="1" s="1"/>
  <c r="L5" i="1"/>
  <c r="AA5" i="1" s="1"/>
  <c r="K6" i="1"/>
  <c r="Z6" i="1" s="1"/>
  <c r="L6" i="1"/>
  <c r="AA6" i="1" s="1"/>
  <c r="K7" i="1"/>
  <c r="Z7" i="1" s="1"/>
  <c r="L7" i="1"/>
  <c r="AA7" i="1" s="1"/>
  <c r="K8" i="1"/>
  <c r="L8" i="1"/>
  <c r="K9" i="1"/>
  <c r="Z9" i="1" s="1"/>
  <c r="L9" i="1"/>
  <c r="AA9" i="1" s="1"/>
  <c r="K10" i="1"/>
  <c r="Z10" i="1" s="1"/>
  <c r="L10" i="1"/>
  <c r="AA10" i="1" s="1"/>
  <c r="K11" i="1"/>
  <c r="L11" i="1"/>
  <c r="AA11" i="1" s="1"/>
  <c r="K12" i="1"/>
  <c r="L12" i="1"/>
  <c r="K13" i="1"/>
  <c r="Z13" i="1" s="1"/>
  <c r="L13" i="1"/>
  <c r="AA13" i="1" s="1"/>
  <c r="K14" i="1"/>
  <c r="Z14" i="1" s="1"/>
  <c r="L14" i="1"/>
  <c r="AA14" i="1" s="1"/>
  <c r="K15" i="1"/>
  <c r="Z15" i="1" s="1"/>
  <c r="L15" i="1"/>
  <c r="AA15" i="1" s="1"/>
  <c r="K16" i="1"/>
  <c r="L16" i="1"/>
  <c r="K17" i="1"/>
  <c r="Z17" i="1" s="1"/>
  <c r="L17" i="1"/>
  <c r="AA17" i="1" s="1"/>
  <c r="K18" i="1"/>
  <c r="Z18" i="1" s="1"/>
  <c r="L18" i="1"/>
  <c r="AA18" i="1" s="1"/>
  <c r="K19" i="1"/>
  <c r="Z19" i="1" s="1"/>
  <c r="L19" i="1"/>
  <c r="AA19" i="1" s="1"/>
  <c r="K20" i="1"/>
  <c r="L20" i="1"/>
  <c r="K21" i="1"/>
  <c r="Z21" i="1" s="1"/>
  <c r="L21" i="1"/>
  <c r="AA21" i="1" s="1"/>
  <c r="K22" i="1"/>
  <c r="Z22" i="1" s="1"/>
  <c r="L22" i="1"/>
  <c r="AA22" i="1" s="1"/>
  <c r="W22" i="1"/>
  <c r="X22" i="1"/>
  <c r="Z11" i="1" l="1"/>
  <c r="AA20" i="1"/>
  <c r="AA16" i="1"/>
  <c r="AA12" i="1"/>
  <c r="AA8" i="1"/>
  <c r="Z20" i="1"/>
  <c r="Z16" i="1"/>
  <c r="Z12" i="1"/>
  <c r="Z8" i="1"/>
</calcChain>
</file>

<file path=xl/sharedStrings.xml><?xml version="1.0" encoding="utf-8"?>
<sst xmlns="http://schemas.openxmlformats.org/spreadsheetml/2006/main" count="31" uniqueCount="13">
  <si>
    <t>Immigrati</t>
  </si>
  <si>
    <t>Emigrati</t>
  </si>
  <si>
    <t>Saldo migratorio</t>
  </si>
  <si>
    <t>Anni</t>
  </si>
  <si>
    <t>Da altri Comuni</t>
  </si>
  <si>
    <t>Dall'Estero</t>
  </si>
  <si>
    <t>Altri</t>
  </si>
  <si>
    <t>Totale</t>
  </si>
  <si>
    <t>Verso altri Comuni</t>
  </si>
  <si>
    <t>Verso l'estero</t>
  </si>
  <si>
    <t>M</t>
  </si>
  <si>
    <t>F</t>
  </si>
  <si>
    <t>tabella 6.5 - Movimento migratorio della popolazione residente straniera - per sesso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</si>
</sst>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2" fillId="0" borderId="0" xfId="0" applyFont="1"/>
    <xf numFmtId="0" fontId="4" fillId="0" borderId="0" xfId="1" applyFont="1" applyFill="1" applyBorder="1" applyAlignment="1">
      <alignment horizontal="center"/>
    </xf>
    <xf numFmtId="0" fontId="2" fillId="0" borderId="0" xfId="0" applyFont="1" applyFill="1" applyBorder="1"/>
    <xf numFmtId="0" fontId="4" fillId="0" borderId="0" xfId="1" applyFont="1" applyFill="1" applyBorder="1" applyAlignment="1">
      <alignment horizontal="right" wrapText="1"/>
    </xf>
    <xf numFmtId="0" fontId="3" fillId="2" borderId="2" xfId="0" applyFont="1" applyFill="1" applyBorder="1" applyAlignment="1">
      <alignment horizontal="right"/>
    </xf>
    <xf numFmtId="3" fontId="3" fillId="3" borderId="2" xfId="0" applyNumberFormat="1" applyFont="1" applyFill="1" applyBorder="1"/>
    <xf numFmtId="3" fontId="3" fillId="0" borderId="2" xfId="0" applyNumberFormat="1" applyFont="1" applyBorder="1"/>
    <xf numFmtId="3" fontId="3" fillId="0" borderId="2" xfId="0" applyNumberFormat="1" applyFont="1" applyFill="1" applyBorder="1"/>
    <xf numFmtId="0" fontId="3" fillId="0" borderId="2" xfId="0" applyFont="1" applyBorder="1"/>
    <xf numFmtId="0" fontId="3" fillId="3" borderId="2" xfId="0" applyFont="1" applyFill="1" applyBorder="1"/>
    <xf numFmtId="0" fontId="3" fillId="0" borderId="2" xfId="0" applyFont="1" applyFill="1" applyBorder="1"/>
    <xf numFmtId="0" fontId="3" fillId="0" borderId="2" xfId="0" applyFont="1" applyBorder="1" applyAlignment="1">
      <alignment horizontal="right"/>
    </xf>
    <xf numFmtId="0" fontId="3" fillId="3" borderId="2" xfId="0" applyFont="1" applyFill="1" applyBorder="1" applyAlignment="1">
      <alignment horizontal="right"/>
    </xf>
    <xf numFmtId="0" fontId="3" fillId="0" borderId="2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3" fillId="2" borderId="0" xfId="0" applyFont="1" applyFill="1" applyBorder="1" applyAlignment="1">
      <alignment horizontal="centerContinuous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Continuous"/>
    </xf>
    <xf numFmtId="0" fontId="3" fillId="2" borderId="0" xfId="0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centerContinuous"/>
    </xf>
    <xf numFmtId="0" fontId="3" fillId="2" borderId="2" xfId="0" applyFont="1" applyFill="1" applyBorder="1" applyAlignment="1">
      <alignment vertical="center"/>
    </xf>
    <xf numFmtId="0" fontId="2" fillId="2" borderId="0" xfId="0" applyFont="1" applyFill="1"/>
    <xf numFmtId="0" fontId="0" fillId="0" borderId="0" xfId="0" applyFont="1"/>
    <xf numFmtId="0" fontId="2" fillId="0" borderId="2" xfId="0" applyFont="1" applyBorder="1"/>
    <xf numFmtId="0" fontId="2" fillId="3" borderId="2" xfId="0" applyFont="1" applyFill="1" applyBorder="1"/>
    <xf numFmtId="0" fontId="2" fillId="4" borderId="2" xfId="0" applyFont="1" applyFill="1" applyBorder="1"/>
    <xf numFmtId="0" fontId="0" fillId="0" borderId="0" xfId="0" applyFont="1" applyAlignment="1">
      <alignment horizontal="center"/>
    </xf>
    <xf numFmtId="0" fontId="3" fillId="2" borderId="2" xfId="0" applyFont="1" applyFill="1" applyBorder="1" applyAlignment="1">
      <alignment horizontal="right" vertical="center"/>
    </xf>
    <xf numFmtId="0" fontId="3" fillId="2" borderId="3" xfId="0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right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right" vertical="center" wrapText="1"/>
    </xf>
  </cellXfs>
  <cellStyles count="2">
    <cellStyle name="Normale" xfId="0" builtinId="0"/>
    <cellStyle name="Normale_4,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1"/>
  <sheetViews>
    <sheetView tabSelected="1" workbookViewId="0">
      <selection sqref="A1:AA1"/>
    </sheetView>
  </sheetViews>
  <sheetFormatPr defaultRowHeight="11.25" x14ac:dyDescent="0.2"/>
  <cols>
    <col min="1" max="3" width="6.7109375" style="1" customWidth="1"/>
    <col min="4" max="4" width="4.28515625" style="1" customWidth="1"/>
    <col min="5" max="6" width="6.7109375" style="1" customWidth="1"/>
    <col min="7" max="7" width="4.28515625" style="1" customWidth="1"/>
    <col min="8" max="9" width="6.7109375" style="1" customWidth="1"/>
    <col min="10" max="10" width="4.28515625" style="1" customWidth="1"/>
    <col min="11" max="12" width="6.7109375" style="1" customWidth="1"/>
    <col min="13" max="13" width="4.28515625" style="1" customWidth="1"/>
    <col min="14" max="15" width="6.7109375" style="1" customWidth="1"/>
    <col min="16" max="16" width="4.28515625" style="1" customWidth="1"/>
    <col min="17" max="18" width="6.7109375" style="1" customWidth="1"/>
    <col min="19" max="19" width="4.28515625" style="1" customWidth="1"/>
    <col min="20" max="21" width="6.7109375" style="1" customWidth="1"/>
    <col min="22" max="22" width="4.28515625" style="1" customWidth="1"/>
    <col min="23" max="24" width="6.7109375" style="1" customWidth="1"/>
    <col min="25" max="25" width="4.28515625" style="1" customWidth="1"/>
    <col min="26" max="27" width="6.7109375" style="1" customWidth="1"/>
    <col min="28" max="16384" width="9.140625" style="1"/>
  </cols>
  <sheetData>
    <row r="1" spans="1:36" s="23" customFormat="1" ht="15" customHeight="1" x14ac:dyDescent="0.25">
      <c r="A1" s="27" t="s">
        <v>12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</row>
    <row r="2" spans="1:36" ht="15" customHeight="1" x14ac:dyDescent="0.2">
      <c r="A2" s="29" t="s">
        <v>3</v>
      </c>
      <c r="B2" s="32" t="s">
        <v>0</v>
      </c>
      <c r="C2" s="32"/>
      <c r="D2" s="33"/>
      <c r="E2" s="32"/>
      <c r="F2" s="32"/>
      <c r="G2" s="33"/>
      <c r="H2" s="32"/>
      <c r="I2" s="32"/>
      <c r="J2" s="33"/>
      <c r="K2" s="32"/>
      <c r="L2" s="32"/>
      <c r="M2" s="18"/>
      <c r="N2" s="32" t="s">
        <v>1</v>
      </c>
      <c r="O2" s="32"/>
      <c r="P2" s="33"/>
      <c r="Q2" s="32"/>
      <c r="R2" s="32"/>
      <c r="S2" s="33"/>
      <c r="T2" s="32"/>
      <c r="U2" s="32"/>
      <c r="V2" s="33"/>
      <c r="W2" s="32"/>
      <c r="X2" s="32"/>
      <c r="Y2" s="18"/>
      <c r="Z2" s="22"/>
      <c r="AA2" s="21"/>
      <c r="AC2" s="4"/>
      <c r="AD2" s="4"/>
      <c r="AE2" s="4"/>
      <c r="AF2" s="4"/>
      <c r="AG2" s="4"/>
      <c r="AH2" s="4"/>
      <c r="AI2" s="3"/>
      <c r="AJ2" s="3"/>
    </row>
    <row r="3" spans="1:36" ht="24.75" customHeight="1" x14ac:dyDescent="0.2">
      <c r="A3" s="30"/>
      <c r="B3" s="34" t="s">
        <v>4</v>
      </c>
      <c r="C3" s="34"/>
      <c r="D3" s="16"/>
      <c r="E3" s="28" t="s">
        <v>5</v>
      </c>
      <c r="F3" s="28"/>
      <c r="G3" s="17"/>
      <c r="H3" s="28" t="s">
        <v>6</v>
      </c>
      <c r="I3" s="28"/>
      <c r="J3" s="17"/>
      <c r="K3" s="28" t="s">
        <v>7</v>
      </c>
      <c r="L3" s="28"/>
      <c r="M3" s="16"/>
      <c r="N3" s="34" t="s">
        <v>8</v>
      </c>
      <c r="O3" s="34"/>
      <c r="P3" s="16"/>
      <c r="Q3" s="28" t="s">
        <v>9</v>
      </c>
      <c r="R3" s="28"/>
      <c r="S3" s="19"/>
      <c r="T3" s="28" t="s">
        <v>6</v>
      </c>
      <c r="U3" s="28"/>
      <c r="V3" s="17"/>
      <c r="W3" s="28" t="s">
        <v>7</v>
      </c>
      <c r="X3" s="28"/>
      <c r="Y3" s="20"/>
      <c r="Z3" s="28" t="s">
        <v>2</v>
      </c>
      <c r="AA3" s="28"/>
      <c r="AC3" s="2"/>
      <c r="AD3" s="2"/>
      <c r="AE3" s="2"/>
      <c r="AF3" s="2"/>
      <c r="AG3" s="2"/>
      <c r="AH3" s="2"/>
      <c r="AI3" s="2"/>
      <c r="AJ3" s="2"/>
    </row>
    <row r="4" spans="1:36" x14ac:dyDescent="0.2">
      <c r="A4" s="31"/>
      <c r="B4" s="5" t="s">
        <v>10</v>
      </c>
      <c r="C4" s="5" t="s">
        <v>11</v>
      </c>
      <c r="D4" s="15"/>
      <c r="E4" s="5" t="s">
        <v>10</v>
      </c>
      <c r="F4" s="5" t="s">
        <v>11</v>
      </c>
      <c r="G4" s="15"/>
      <c r="H4" s="5" t="s">
        <v>10</v>
      </c>
      <c r="I4" s="5" t="s">
        <v>11</v>
      </c>
      <c r="J4" s="15"/>
      <c r="K4" s="5" t="s">
        <v>10</v>
      </c>
      <c r="L4" s="5" t="s">
        <v>11</v>
      </c>
      <c r="M4" s="15"/>
      <c r="N4" s="5" t="s">
        <v>10</v>
      </c>
      <c r="O4" s="5" t="s">
        <v>11</v>
      </c>
      <c r="P4" s="15"/>
      <c r="Q4" s="5" t="s">
        <v>10</v>
      </c>
      <c r="R4" s="5" t="s">
        <v>11</v>
      </c>
      <c r="S4" s="15"/>
      <c r="T4" s="5" t="s">
        <v>10</v>
      </c>
      <c r="U4" s="5" t="s">
        <v>11</v>
      </c>
      <c r="V4" s="15"/>
      <c r="W4" s="5" t="s">
        <v>10</v>
      </c>
      <c r="X4" s="5" t="s">
        <v>11</v>
      </c>
      <c r="Y4" s="15"/>
      <c r="Z4" s="5" t="s">
        <v>10</v>
      </c>
      <c r="AA4" s="5" t="s">
        <v>11</v>
      </c>
      <c r="AC4" s="4"/>
      <c r="AD4" s="4"/>
      <c r="AE4" s="4"/>
      <c r="AF4" s="4"/>
      <c r="AG4" s="4"/>
      <c r="AH4" s="4"/>
      <c r="AI4" s="4"/>
      <c r="AJ4" s="4"/>
    </row>
    <row r="5" spans="1:36" ht="15" customHeight="1" x14ac:dyDescent="0.2">
      <c r="A5" s="13">
        <v>1997</v>
      </c>
      <c r="B5" s="6">
        <v>38</v>
      </c>
      <c r="C5" s="6">
        <v>38</v>
      </c>
      <c r="D5" s="6"/>
      <c r="E5" s="6">
        <v>66</v>
      </c>
      <c r="F5" s="6">
        <v>83</v>
      </c>
      <c r="G5" s="6"/>
      <c r="H5" s="6">
        <v>0</v>
      </c>
      <c r="I5" s="6">
        <v>0</v>
      </c>
      <c r="J5" s="6"/>
      <c r="K5" s="6">
        <f t="shared" ref="K5:K21" si="0">SUM(B5,E5,H5)</f>
        <v>104</v>
      </c>
      <c r="L5" s="6">
        <f t="shared" ref="L5:L21" si="1">SUM(C5,F5,I5)</f>
        <v>121</v>
      </c>
      <c r="M5" s="6"/>
      <c r="N5" s="6">
        <v>25</v>
      </c>
      <c r="O5" s="6">
        <v>34</v>
      </c>
      <c r="P5" s="6"/>
      <c r="Q5" s="6">
        <v>1</v>
      </c>
      <c r="R5" s="6">
        <v>8</v>
      </c>
      <c r="S5" s="6"/>
      <c r="T5" s="6">
        <v>0</v>
      </c>
      <c r="U5" s="6">
        <v>1</v>
      </c>
      <c r="V5" s="6"/>
      <c r="W5" s="10">
        <f t="shared" ref="W5:W21" si="2">SUM(N5+Q5+T5)</f>
        <v>26</v>
      </c>
      <c r="X5" s="10">
        <f t="shared" ref="X5:X21" si="3">SUM(O5+R5+U5)</f>
        <v>43</v>
      </c>
      <c r="Y5" s="6"/>
      <c r="Z5" s="6">
        <f t="shared" ref="Z5:Z21" si="4">K5-W5</f>
        <v>78</v>
      </c>
      <c r="AA5" s="6">
        <f t="shared" ref="AA5:AA21" si="5">L5-X5</f>
        <v>78</v>
      </c>
    </row>
    <row r="6" spans="1:36" ht="15" customHeight="1" x14ac:dyDescent="0.2">
      <c r="A6" s="12">
        <v>1998</v>
      </c>
      <c r="B6" s="7">
        <v>37</v>
      </c>
      <c r="C6" s="7">
        <v>46</v>
      </c>
      <c r="D6" s="7"/>
      <c r="E6" s="7">
        <v>45</v>
      </c>
      <c r="F6" s="7">
        <v>53</v>
      </c>
      <c r="G6" s="7"/>
      <c r="H6" s="7">
        <v>0</v>
      </c>
      <c r="I6" s="7">
        <v>0</v>
      </c>
      <c r="J6" s="7"/>
      <c r="K6" s="8">
        <f t="shared" si="0"/>
        <v>82</v>
      </c>
      <c r="L6" s="8">
        <f t="shared" si="1"/>
        <v>99</v>
      </c>
      <c r="M6" s="7"/>
      <c r="N6" s="7">
        <v>32</v>
      </c>
      <c r="O6" s="7">
        <v>40</v>
      </c>
      <c r="P6" s="7"/>
      <c r="Q6" s="7">
        <v>2</v>
      </c>
      <c r="R6" s="7">
        <v>0</v>
      </c>
      <c r="S6" s="7"/>
      <c r="T6" s="7">
        <v>0</v>
      </c>
      <c r="U6" s="7">
        <v>1</v>
      </c>
      <c r="V6" s="7"/>
      <c r="W6" s="11">
        <f t="shared" si="2"/>
        <v>34</v>
      </c>
      <c r="X6" s="11">
        <f t="shared" si="3"/>
        <v>41</v>
      </c>
      <c r="Y6" s="7"/>
      <c r="Z6" s="8">
        <f t="shared" si="4"/>
        <v>48</v>
      </c>
      <c r="AA6" s="8">
        <f t="shared" si="5"/>
        <v>58</v>
      </c>
    </row>
    <row r="7" spans="1:36" ht="15" customHeight="1" x14ac:dyDescent="0.2">
      <c r="A7" s="13">
        <v>1999</v>
      </c>
      <c r="B7" s="6">
        <v>61</v>
      </c>
      <c r="C7" s="6">
        <v>55</v>
      </c>
      <c r="D7" s="6"/>
      <c r="E7" s="6">
        <v>80</v>
      </c>
      <c r="F7" s="6">
        <v>95</v>
      </c>
      <c r="G7" s="6"/>
      <c r="H7" s="6">
        <v>0</v>
      </c>
      <c r="I7" s="6">
        <v>0</v>
      </c>
      <c r="J7" s="6"/>
      <c r="K7" s="6">
        <f t="shared" si="0"/>
        <v>141</v>
      </c>
      <c r="L7" s="6">
        <f t="shared" si="1"/>
        <v>150</v>
      </c>
      <c r="M7" s="6"/>
      <c r="N7" s="6">
        <v>46</v>
      </c>
      <c r="O7" s="6">
        <v>64</v>
      </c>
      <c r="P7" s="6"/>
      <c r="Q7" s="6">
        <v>5</v>
      </c>
      <c r="R7" s="6">
        <v>3</v>
      </c>
      <c r="S7" s="6"/>
      <c r="T7" s="6">
        <v>1</v>
      </c>
      <c r="U7" s="6">
        <v>0</v>
      </c>
      <c r="V7" s="6"/>
      <c r="W7" s="10">
        <f t="shared" si="2"/>
        <v>52</v>
      </c>
      <c r="X7" s="10">
        <f t="shared" si="3"/>
        <v>67</v>
      </c>
      <c r="Y7" s="6"/>
      <c r="Z7" s="6">
        <f t="shared" si="4"/>
        <v>89</v>
      </c>
      <c r="AA7" s="6">
        <f t="shared" si="5"/>
        <v>83</v>
      </c>
    </row>
    <row r="8" spans="1:36" ht="15" customHeight="1" x14ac:dyDescent="0.2">
      <c r="A8" s="12">
        <v>2000</v>
      </c>
      <c r="B8" s="8"/>
      <c r="C8" s="8"/>
      <c r="D8" s="8"/>
      <c r="E8" s="8"/>
      <c r="F8" s="8"/>
      <c r="G8" s="8"/>
      <c r="H8" s="8"/>
      <c r="I8" s="8"/>
      <c r="J8" s="8"/>
      <c r="K8" s="8">
        <f t="shared" si="0"/>
        <v>0</v>
      </c>
      <c r="L8" s="8">
        <f t="shared" si="1"/>
        <v>0</v>
      </c>
      <c r="M8" s="8"/>
      <c r="N8" s="8"/>
      <c r="O8" s="8"/>
      <c r="P8" s="8"/>
      <c r="Q8" s="8"/>
      <c r="R8" s="8"/>
      <c r="S8" s="8"/>
      <c r="T8" s="8"/>
      <c r="U8" s="8"/>
      <c r="V8" s="8"/>
      <c r="W8" s="11">
        <f t="shared" si="2"/>
        <v>0</v>
      </c>
      <c r="X8" s="11">
        <f t="shared" si="3"/>
        <v>0</v>
      </c>
      <c r="Y8" s="8"/>
      <c r="Z8" s="8">
        <f t="shared" si="4"/>
        <v>0</v>
      </c>
      <c r="AA8" s="8">
        <f t="shared" si="5"/>
        <v>0</v>
      </c>
    </row>
    <row r="9" spans="1:36" ht="15" customHeight="1" x14ac:dyDescent="0.2">
      <c r="A9" s="13">
        <v>2001</v>
      </c>
      <c r="B9" s="6">
        <v>60</v>
      </c>
      <c r="C9" s="6">
        <v>65</v>
      </c>
      <c r="D9" s="6"/>
      <c r="E9" s="6">
        <v>61</v>
      </c>
      <c r="F9" s="6">
        <v>76</v>
      </c>
      <c r="G9" s="6"/>
      <c r="H9" s="6">
        <v>8</v>
      </c>
      <c r="I9" s="6">
        <v>7</v>
      </c>
      <c r="J9" s="6"/>
      <c r="K9" s="6">
        <f t="shared" si="0"/>
        <v>129</v>
      </c>
      <c r="L9" s="6">
        <f t="shared" si="1"/>
        <v>148</v>
      </c>
      <c r="M9" s="6"/>
      <c r="N9" s="6">
        <v>46</v>
      </c>
      <c r="O9" s="6">
        <v>52</v>
      </c>
      <c r="P9" s="6"/>
      <c r="Q9" s="6">
        <v>3</v>
      </c>
      <c r="R9" s="6">
        <v>6</v>
      </c>
      <c r="S9" s="6"/>
      <c r="T9" s="6">
        <v>34</v>
      </c>
      <c r="U9" s="6">
        <v>26</v>
      </c>
      <c r="V9" s="6"/>
      <c r="W9" s="10">
        <f t="shared" si="2"/>
        <v>83</v>
      </c>
      <c r="X9" s="10">
        <f t="shared" si="3"/>
        <v>84</v>
      </c>
      <c r="Y9" s="6"/>
      <c r="Z9" s="6">
        <f t="shared" si="4"/>
        <v>46</v>
      </c>
      <c r="AA9" s="6">
        <f t="shared" si="5"/>
        <v>64</v>
      </c>
    </row>
    <row r="10" spans="1:36" ht="15" customHeight="1" x14ac:dyDescent="0.2">
      <c r="A10" s="12">
        <v>2002</v>
      </c>
      <c r="B10" s="7">
        <v>95</v>
      </c>
      <c r="C10" s="7">
        <v>92</v>
      </c>
      <c r="D10" s="7"/>
      <c r="E10" s="7">
        <v>80</v>
      </c>
      <c r="F10" s="7">
        <v>95</v>
      </c>
      <c r="G10" s="7"/>
      <c r="H10" s="7">
        <v>2</v>
      </c>
      <c r="I10" s="7">
        <v>1</v>
      </c>
      <c r="J10" s="7"/>
      <c r="K10" s="8">
        <f t="shared" si="0"/>
        <v>177</v>
      </c>
      <c r="L10" s="8">
        <f t="shared" si="1"/>
        <v>188</v>
      </c>
      <c r="M10" s="7"/>
      <c r="N10" s="7">
        <v>72</v>
      </c>
      <c r="O10" s="7">
        <v>63</v>
      </c>
      <c r="P10" s="7"/>
      <c r="Q10" s="7">
        <v>4</v>
      </c>
      <c r="R10" s="7">
        <v>4</v>
      </c>
      <c r="S10" s="7"/>
      <c r="T10" s="7">
        <v>30</v>
      </c>
      <c r="U10" s="7">
        <v>33</v>
      </c>
      <c r="V10" s="7"/>
      <c r="W10" s="11">
        <f t="shared" si="2"/>
        <v>106</v>
      </c>
      <c r="X10" s="11">
        <f t="shared" si="3"/>
        <v>100</v>
      </c>
      <c r="Y10" s="7"/>
      <c r="Z10" s="8">
        <f t="shared" si="4"/>
        <v>71</v>
      </c>
      <c r="AA10" s="8">
        <f t="shared" si="5"/>
        <v>88</v>
      </c>
    </row>
    <row r="11" spans="1:36" ht="15" customHeight="1" x14ac:dyDescent="0.2">
      <c r="A11" s="13">
        <v>2003</v>
      </c>
      <c r="B11" s="6">
        <v>124</v>
      </c>
      <c r="C11" s="6">
        <v>115</v>
      </c>
      <c r="D11" s="6"/>
      <c r="E11" s="6">
        <v>152</v>
      </c>
      <c r="F11" s="6">
        <v>222</v>
      </c>
      <c r="G11" s="6"/>
      <c r="H11" s="6">
        <v>57</v>
      </c>
      <c r="I11" s="6">
        <v>50</v>
      </c>
      <c r="J11" s="6"/>
      <c r="K11" s="6">
        <f t="shared" si="0"/>
        <v>333</v>
      </c>
      <c r="L11" s="6">
        <f t="shared" si="1"/>
        <v>387</v>
      </c>
      <c r="M11" s="6"/>
      <c r="N11" s="6">
        <v>89</v>
      </c>
      <c r="O11" s="6">
        <v>106</v>
      </c>
      <c r="P11" s="6"/>
      <c r="Q11" s="6">
        <v>1</v>
      </c>
      <c r="R11" s="6">
        <v>1</v>
      </c>
      <c r="S11" s="6"/>
      <c r="T11" s="6">
        <v>41</v>
      </c>
      <c r="U11" s="6">
        <v>39</v>
      </c>
      <c r="V11" s="6"/>
      <c r="W11" s="10">
        <f t="shared" si="2"/>
        <v>131</v>
      </c>
      <c r="X11" s="10">
        <f t="shared" si="3"/>
        <v>146</v>
      </c>
      <c r="Y11" s="6"/>
      <c r="Z11" s="6">
        <f t="shared" si="4"/>
        <v>202</v>
      </c>
      <c r="AA11" s="6">
        <f t="shared" si="5"/>
        <v>241</v>
      </c>
    </row>
    <row r="12" spans="1:36" ht="15" customHeight="1" x14ac:dyDescent="0.2">
      <c r="A12" s="12">
        <v>2004</v>
      </c>
      <c r="B12" s="8">
        <v>95</v>
      </c>
      <c r="C12" s="8">
        <v>104</v>
      </c>
      <c r="D12" s="8"/>
      <c r="E12" s="7">
        <v>159</v>
      </c>
      <c r="F12" s="7">
        <v>137</v>
      </c>
      <c r="G12" s="7"/>
      <c r="H12" s="7">
        <v>1</v>
      </c>
      <c r="I12" s="7">
        <v>1</v>
      </c>
      <c r="J12" s="7"/>
      <c r="K12" s="8">
        <f t="shared" si="0"/>
        <v>255</v>
      </c>
      <c r="L12" s="8">
        <f t="shared" si="1"/>
        <v>242</v>
      </c>
      <c r="M12" s="8"/>
      <c r="N12" s="8">
        <v>91</v>
      </c>
      <c r="O12" s="8">
        <v>94</v>
      </c>
      <c r="P12" s="8"/>
      <c r="Q12" s="8">
        <v>9</v>
      </c>
      <c r="R12" s="8">
        <v>8</v>
      </c>
      <c r="S12" s="8"/>
      <c r="T12" s="8">
        <v>6</v>
      </c>
      <c r="U12" s="8">
        <v>8</v>
      </c>
      <c r="V12" s="8"/>
      <c r="W12" s="11">
        <f t="shared" si="2"/>
        <v>106</v>
      </c>
      <c r="X12" s="11">
        <f t="shared" si="3"/>
        <v>110</v>
      </c>
      <c r="Y12" s="8"/>
      <c r="Z12" s="8">
        <f t="shared" si="4"/>
        <v>149</v>
      </c>
      <c r="AA12" s="8">
        <f t="shared" si="5"/>
        <v>132</v>
      </c>
    </row>
    <row r="13" spans="1:36" ht="15" customHeight="1" x14ac:dyDescent="0.2">
      <c r="A13" s="13">
        <v>2005</v>
      </c>
      <c r="B13" s="6">
        <v>108</v>
      </c>
      <c r="C13" s="6">
        <v>108</v>
      </c>
      <c r="D13" s="6"/>
      <c r="E13" s="6">
        <v>89</v>
      </c>
      <c r="F13" s="6">
        <v>119</v>
      </c>
      <c r="G13" s="6"/>
      <c r="H13" s="6">
        <v>11</v>
      </c>
      <c r="I13" s="6">
        <v>8</v>
      </c>
      <c r="J13" s="6"/>
      <c r="K13" s="6">
        <f t="shared" si="0"/>
        <v>208</v>
      </c>
      <c r="L13" s="6">
        <f t="shared" si="1"/>
        <v>235</v>
      </c>
      <c r="M13" s="6"/>
      <c r="N13" s="6">
        <v>94</v>
      </c>
      <c r="O13" s="6">
        <v>111</v>
      </c>
      <c r="P13" s="6"/>
      <c r="Q13" s="6">
        <v>5</v>
      </c>
      <c r="R13" s="6">
        <v>3</v>
      </c>
      <c r="S13" s="6"/>
      <c r="T13" s="6">
        <v>25</v>
      </c>
      <c r="U13" s="6">
        <v>14</v>
      </c>
      <c r="V13" s="6"/>
      <c r="W13" s="10">
        <f t="shared" si="2"/>
        <v>124</v>
      </c>
      <c r="X13" s="10">
        <f t="shared" si="3"/>
        <v>128</v>
      </c>
      <c r="Y13" s="6"/>
      <c r="Z13" s="6">
        <f t="shared" si="4"/>
        <v>84</v>
      </c>
      <c r="AA13" s="6">
        <f t="shared" si="5"/>
        <v>107</v>
      </c>
    </row>
    <row r="14" spans="1:36" ht="15" customHeight="1" x14ac:dyDescent="0.2">
      <c r="A14" s="12">
        <v>2006</v>
      </c>
      <c r="B14" s="8">
        <v>130</v>
      </c>
      <c r="C14" s="8">
        <v>142</v>
      </c>
      <c r="D14" s="8"/>
      <c r="E14" s="8">
        <v>104</v>
      </c>
      <c r="F14" s="8">
        <v>140</v>
      </c>
      <c r="G14" s="8"/>
      <c r="H14" s="8">
        <v>7</v>
      </c>
      <c r="I14" s="8">
        <v>6</v>
      </c>
      <c r="J14" s="8"/>
      <c r="K14" s="8">
        <f t="shared" si="0"/>
        <v>241</v>
      </c>
      <c r="L14" s="8">
        <f t="shared" si="1"/>
        <v>288</v>
      </c>
      <c r="M14" s="8"/>
      <c r="N14" s="8">
        <v>108</v>
      </c>
      <c r="O14" s="8">
        <v>125</v>
      </c>
      <c r="P14" s="8"/>
      <c r="Q14" s="8">
        <v>2</v>
      </c>
      <c r="R14" s="8">
        <v>11</v>
      </c>
      <c r="S14" s="8"/>
      <c r="T14" s="8">
        <v>39</v>
      </c>
      <c r="U14" s="8">
        <v>27</v>
      </c>
      <c r="V14" s="8"/>
      <c r="W14" s="11">
        <f t="shared" si="2"/>
        <v>149</v>
      </c>
      <c r="X14" s="11">
        <f t="shared" si="3"/>
        <v>163</v>
      </c>
      <c r="Y14" s="8"/>
      <c r="Z14" s="8">
        <f t="shared" si="4"/>
        <v>92</v>
      </c>
      <c r="AA14" s="8">
        <f t="shared" si="5"/>
        <v>125</v>
      </c>
    </row>
    <row r="15" spans="1:36" ht="15" customHeight="1" x14ac:dyDescent="0.2">
      <c r="A15" s="13">
        <v>2007</v>
      </c>
      <c r="B15" s="6">
        <v>155</v>
      </c>
      <c r="C15" s="6">
        <v>156</v>
      </c>
      <c r="D15" s="6"/>
      <c r="E15" s="6">
        <v>208</v>
      </c>
      <c r="F15" s="6">
        <v>266</v>
      </c>
      <c r="G15" s="6"/>
      <c r="H15" s="6">
        <v>9</v>
      </c>
      <c r="I15" s="6">
        <v>6</v>
      </c>
      <c r="J15" s="6"/>
      <c r="K15" s="6">
        <f t="shared" si="0"/>
        <v>372</v>
      </c>
      <c r="L15" s="6">
        <f t="shared" si="1"/>
        <v>428</v>
      </c>
      <c r="M15" s="6"/>
      <c r="N15" s="6">
        <v>104</v>
      </c>
      <c r="O15" s="6">
        <v>148</v>
      </c>
      <c r="P15" s="6"/>
      <c r="Q15" s="6">
        <v>15</v>
      </c>
      <c r="R15" s="6">
        <v>18</v>
      </c>
      <c r="S15" s="6"/>
      <c r="T15" s="6">
        <v>37</v>
      </c>
      <c r="U15" s="6">
        <v>19</v>
      </c>
      <c r="V15" s="6"/>
      <c r="W15" s="10">
        <f t="shared" si="2"/>
        <v>156</v>
      </c>
      <c r="X15" s="10">
        <f t="shared" si="3"/>
        <v>185</v>
      </c>
      <c r="Y15" s="6"/>
      <c r="Z15" s="6">
        <f t="shared" si="4"/>
        <v>216</v>
      </c>
      <c r="AA15" s="6">
        <f t="shared" si="5"/>
        <v>243</v>
      </c>
    </row>
    <row r="16" spans="1:36" ht="15" customHeight="1" x14ac:dyDescent="0.2">
      <c r="A16" s="12">
        <v>2008</v>
      </c>
      <c r="B16" s="9">
        <v>119</v>
      </c>
      <c r="C16" s="9">
        <v>118</v>
      </c>
      <c r="D16" s="9"/>
      <c r="E16" s="9">
        <v>182</v>
      </c>
      <c r="F16" s="9">
        <v>237</v>
      </c>
      <c r="G16" s="9"/>
      <c r="H16" s="9">
        <v>12</v>
      </c>
      <c r="I16" s="9">
        <v>7</v>
      </c>
      <c r="J16" s="9"/>
      <c r="K16" s="8">
        <f t="shared" si="0"/>
        <v>313</v>
      </c>
      <c r="L16" s="8">
        <f t="shared" si="1"/>
        <v>362</v>
      </c>
      <c r="M16" s="9"/>
      <c r="N16" s="9">
        <v>132</v>
      </c>
      <c r="O16" s="9">
        <v>159</v>
      </c>
      <c r="P16" s="9"/>
      <c r="Q16" s="9">
        <v>18</v>
      </c>
      <c r="R16" s="9">
        <v>23</v>
      </c>
      <c r="S16" s="9"/>
      <c r="T16" s="9">
        <v>34</v>
      </c>
      <c r="U16" s="9">
        <v>38</v>
      </c>
      <c r="V16" s="9"/>
      <c r="W16" s="11">
        <f t="shared" si="2"/>
        <v>184</v>
      </c>
      <c r="X16" s="11">
        <f t="shared" si="3"/>
        <v>220</v>
      </c>
      <c r="Y16" s="9"/>
      <c r="Z16" s="8">
        <f t="shared" si="4"/>
        <v>129</v>
      </c>
      <c r="AA16" s="8">
        <f t="shared" si="5"/>
        <v>142</v>
      </c>
    </row>
    <row r="17" spans="1:27" ht="15" customHeight="1" x14ac:dyDescent="0.2">
      <c r="A17" s="13">
        <v>2009</v>
      </c>
      <c r="B17" s="10">
        <v>130</v>
      </c>
      <c r="C17" s="10">
        <v>158</v>
      </c>
      <c r="D17" s="10"/>
      <c r="E17" s="10">
        <v>169</v>
      </c>
      <c r="F17" s="10">
        <v>237</v>
      </c>
      <c r="G17" s="10"/>
      <c r="H17" s="10">
        <v>17</v>
      </c>
      <c r="I17" s="10">
        <v>14</v>
      </c>
      <c r="J17" s="10"/>
      <c r="K17" s="6">
        <f t="shared" si="0"/>
        <v>316</v>
      </c>
      <c r="L17" s="6">
        <f t="shared" si="1"/>
        <v>409</v>
      </c>
      <c r="M17" s="10"/>
      <c r="N17" s="10">
        <v>118</v>
      </c>
      <c r="O17" s="10">
        <v>132</v>
      </c>
      <c r="P17" s="10"/>
      <c r="Q17" s="10">
        <v>29</v>
      </c>
      <c r="R17" s="10">
        <v>29</v>
      </c>
      <c r="S17" s="10"/>
      <c r="T17" s="10">
        <v>37</v>
      </c>
      <c r="U17" s="10">
        <v>26</v>
      </c>
      <c r="V17" s="10"/>
      <c r="W17" s="10">
        <f t="shared" si="2"/>
        <v>184</v>
      </c>
      <c r="X17" s="10">
        <f t="shared" si="3"/>
        <v>187</v>
      </c>
      <c r="Y17" s="10"/>
      <c r="Z17" s="6">
        <f t="shared" si="4"/>
        <v>132</v>
      </c>
      <c r="AA17" s="6">
        <f t="shared" si="5"/>
        <v>222</v>
      </c>
    </row>
    <row r="18" spans="1:27" ht="15" customHeight="1" x14ac:dyDescent="0.2">
      <c r="A18" s="14">
        <v>2010</v>
      </c>
      <c r="B18" s="11">
        <v>135</v>
      </c>
      <c r="C18" s="11">
        <v>162</v>
      </c>
      <c r="D18" s="11"/>
      <c r="E18" s="11">
        <v>152</v>
      </c>
      <c r="F18" s="11">
        <v>200</v>
      </c>
      <c r="G18" s="11"/>
      <c r="H18" s="11">
        <v>17</v>
      </c>
      <c r="I18" s="11">
        <v>14</v>
      </c>
      <c r="J18" s="11"/>
      <c r="K18" s="8">
        <f t="shared" si="0"/>
        <v>304</v>
      </c>
      <c r="L18" s="8">
        <f t="shared" si="1"/>
        <v>376</v>
      </c>
      <c r="M18" s="11"/>
      <c r="N18" s="11">
        <v>114</v>
      </c>
      <c r="O18" s="11">
        <v>127</v>
      </c>
      <c r="P18" s="11"/>
      <c r="Q18" s="11">
        <v>27</v>
      </c>
      <c r="R18" s="11">
        <v>27</v>
      </c>
      <c r="S18" s="11"/>
      <c r="T18" s="11">
        <v>40</v>
      </c>
      <c r="U18" s="11">
        <v>30</v>
      </c>
      <c r="V18" s="11"/>
      <c r="W18" s="11">
        <f t="shared" si="2"/>
        <v>181</v>
      </c>
      <c r="X18" s="11">
        <f t="shared" si="3"/>
        <v>184</v>
      </c>
      <c r="Y18" s="11"/>
      <c r="Z18" s="8">
        <f t="shared" si="4"/>
        <v>123</v>
      </c>
      <c r="AA18" s="8">
        <f t="shared" si="5"/>
        <v>192</v>
      </c>
    </row>
    <row r="19" spans="1:27" ht="15" customHeight="1" x14ac:dyDescent="0.2">
      <c r="A19" s="13">
        <v>2011</v>
      </c>
      <c r="B19" s="10">
        <v>147</v>
      </c>
      <c r="C19" s="10">
        <v>189</v>
      </c>
      <c r="D19" s="10"/>
      <c r="E19" s="10">
        <v>130</v>
      </c>
      <c r="F19" s="10">
        <v>162</v>
      </c>
      <c r="G19" s="10"/>
      <c r="H19" s="10">
        <v>49</v>
      </c>
      <c r="I19" s="10">
        <v>43</v>
      </c>
      <c r="J19" s="10"/>
      <c r="K19" s="6">
        <f t="shared" si="0"/>
        <v>326</v>
      </c>
      <c r="L19" s="6">
        <f t="shared" si="1"/>
        <v>394</v>
      </c>
      <c r="M19" s="10"/>
      <c r="N19" s="10">
        <v>113</v>
      </c>
      <c r="O19" s="10">
        <v>128</v>
      </c>
      <c r="P19" s="10"/>
      <c r="Q19" s="10">
        <v>4</v>
      </c>
      <c r="R19" s="10">
        <v>5</v>
      </c>
      <c r="S19" s="10"/>
      <c r="T19" s="10">
        <v>101</v>
      </c>
      <c r="U19" s="10">
        <v>81</v>
      </c>
      <c r="V19" s="10"/>
      <c r="W19" s="10">
        <f t="shared" si="2"/>
        <v>218</v>
      </c>
      <c r="X19" s="10">
        <f t="shared" si="3"/>
        <v>214</v>
      </c>
      <c r="Y19" s="10"/>
      <c r="Z19" s="6">
        <f t="shared" si="4"/>
        <v>108</v>
      </c>
      <c r="AA19" s="6">
        <f t="shared" si="5"/>
        <v>180</v>
      </c>
    </row>
    <row r="20" spans="1:27" ht="15" customHeight="1" x14ac:dyDescent="0.2">
      <c r="A20" s="12">
        <v>2012</v>
      </c>
      <c r="B20" s="12">
        <v>246</v>
      </c>
      <c r="C20" s="12">
        <v>315</v>
      </c>
      <c r="D20" s="12"/>
      <c r="E20" s="12">
        <v>148</v>
      </c>
      <c r="F20" s="12">
        <v>177</v>
      </c>
      <c r="G20" s="12"/>
      <c r="H20" s="12">
        <v>49</v>
      </c>
      <c r="I20" s="12">
        <v>57</v>
      </c>
      <c r="J20" s="12"/>
      <c r="K20" s="8">
        <f t="shared" si="0"/>
        <v>443</v>
      </c>
      <c r="L20" s="8">
        <f t="shared" si="1"/>
        <v>549</v>
      </c>
      <c r="M20" s="12"/>
      <c r="N20" s="12">
        <v>126</v>
      </c>
      <c r="O20" s="12">
        <v>182</v>
      </c>
      <c r="P20" s="12"/>
      <c r="Q20" s="12">
        <v>9</v>
      </c>
      <c r="R20" s="12">
        <v>12</v>
      </c>
      <c r="S20" s="12"/>
      <c r="T20" s="12">
        <v>90</v>
      </c>
      <c r="U20" s="12">
        <v>87</v>
      </c>
      <c r="V20" s="12"/>
      <c r="W20" s="11">
        <f t="shared" si="2"/>
        <v>225</v>
      </c>
      <c r="X20" s="11">
        <f t="shared" si="3"/>
        <v>281</v>
      </c>
      <c r="Y20" s="12"/>
      <c r="Z20" s="8">
        <f t="shared" si="4"/>
        <v>218</v>
      </c>
      <c r="AA20" s="8">
        <f t="shared" si="5"/>
        <v>268</v>
      </c>
    </row>
    <row r="21" spans="1:27" ht="15" customHeight="1" x14ac:dyDescent="0.2">
      <c r="A21" s="13">
        <v>2013</v>
      </c>
      <c r="B21" s="13">
        <v>159</v>
      </c>
      <c r="C21" s="13">
        <v>199</v>
      </c>
      <c r="D21" s="13"/>
      <c r="E21" s="13">
        <v>100</v>
      </c>
      <c r="F21" s="13">
        <v>167</v>
      </c>
      <c r="G21" s="13"/>
      <c r="H21" s="13">
        <v>351</v>
      </c>
      <c r="I21" s="13">
        <v>361</v>
      </c>
      <c r="J21" s="13"/>
      <c r="K21" s="6">
        <f t="shared" si="0"/>
        <v>610</v>
      </c>
      <c r="L21" s="6">
        <f t="shared" si="1"/>
        <v>727</v>
      </c>
      <c r="M21" s="13"/>
      <c r="N21" s="13">
        <v>98</v>
      </c>
      <c r="O21" s="13">
        <v>148</v>
      </c>
      <c r="P21" s="13"/>
      <c r="Q21" s="13">
        <v>8</v>
      </c>
      <c r="R21" s="13">
        <v>11</v>
      </c>
      <c r="S21" s="13"/>
      <c r="T21" s="13">
        <v>281</v>
      </c>
      <c r="U21" s="13">
        <v>246</v>
      </c>
      <c r="V21" s="13"/>
      <c r="W21" s="10">
        <f t="shared" si="2"/>
        <v>387</v>
      </c>
      <c r="X21" s="10">
        <f t="shared" si="3"/>
        <v>405</v>
      </c>
      <c r="Y21" s="13"/>
      <c r="Z21" s="6">
        <f t="shared" si="4"/>
        <v>223</v>
      </c>
      <c r="AA21" s="6">
        <f t="shared" si="5"/>
        <v>322</v>
      </c>
    </row>
    <row r="22" spans="1:27" ht="15" customHeight="1" x14ac:dyDescent="0.2">
      <c r="A22" s="14">
        <v>2014</v>
      </c>
      <c r="B22" s="14">
        <v>151</v>
      </c>
      <c r="C22" s="14">
        <v>201</v>
      </c>
      <c r="D22" s="14"/>
      <c r="E22" s="14">
        <v>79</v>
      </c>
      <c r="F22" s="14">
        <v>113</v>
      </c>
      <c r="G22" s="14"/>
      <c r="H22" s="14">
        <v>90</v>
      </c>
      <c r="I22" s="14">
        <v>70</v>
      </c>
      <c r="J22" s="14"/>
      <c r="K22" s="8">
        <f t="shared" ref="K22:L31" si="6">SUM(B22,E22,H22)</f>
        <v>320</v>
      </c>
      <c r="L22" s="8">
        <f t="shared" si="6"/>
        <v>384</v>
      </c>
      <c r="M22" s="14"/>
      <c r="N22" s="14">
        <v>91</v>
      </c>
      <c r="O22" s="14">
        <v>126</v>
      </c>
      <c r="P22" s="14"/>
      <c r="Q22" s="14">
        <v>9</v>
      </c>
      <c r="R22" s="14">
        <v>12</v>
      </c>
      <c r="S22" s="14"/>
      <c r="T22" s="14">
        <v>289</v>
      </c>
      <c r="U22" s="14">
        <v>246</v>
      </c>
      <c r="V22" s="14"/>
      <c r="W22" s="11">
        <f t="shared" ref="W22:X31" si="7">SUM(N22+Q22+T22)</f>
        <v>389</v>
      </c>
      <c r="X22" s="11">
        <f t="shared" si="7"/>
        <v>384</v>
      </c>
      <c r="Y22" s="14"/>
      <c r="Z22" s="8">
        <f t="shared" ref="Z22:AA31" si="8">K22-W22</f>
        <v>-69</v>
      </c>
      <c r="AA22" s="8">
        <f t="shared" si="8"/>
        <v>0</v>
      </c>
    </row>
    <row r="23" spans="1:27" ht="15" customHeight="1" x14ac:dyDescent="0.2">
      <c r="A23" s="13">
        <v>2015</v>
      </c>
      <c r="B23" s="13">
        <v>151</v>
      </c>
      <c r="C23" s="13">
        <v>203</v>
      </c>
      <c r="D23" s="13"/>
      <c r="E23" s="13">
        <v>128</v>
      </c>
      <c r="F23" s="13">
        <v>89</v>
      </c>
      <c r="G23" s="13"/>
      <c r="H23" s="13">
        <v>72</v>
      </c>
      <c r="I23" s="13">
        <v>80</v>
      </c>
      <c r="J23" s="13"/>
      <c r="K23" s="6">
        <f t="shared" si="6"/>
        <v>351</v>
      </c>
      <c r="L23" s="6">
        <f t="shared" si="6"/>
        <v>372</v>
      </c>
      <c r="M23" s="13"/>
      <c r="N23" s="13">
        <v>95</v>
      </c>
      <c r="O23" s="13">
        <v>151</v>
      </c>
      <c r="P23" s="13"/>
      <c r="Q23" s="13">
        <v>10</v>
      </c>
      <c r="R23" s="13">
        <v>22</v>
      </c>
      <c r="S23" s="13"/>
      <c r="T23" s="13">
        <v>219</v>
      </c>
      <c r="U23" s="13">
        <v>258</v>
      </c>
      <c r="V23" s="13"/>
      <c r="W23" s="10">
        <f t="shared" si="7"/>
        <v>324</v>
      </c>
      <c r="X23" s="10">
        <f t="shared" si="7"/>
        <v>431</v>
      </c>
      <c r="Y23" s="13"/>
      <c r="Z23" s="6">
        <f t="shared" si="8"/>
        <v>27</v>
      </c>
      <c r="AA23" s="6">
        <f t="shared" si="8"/>
        <v>-59</v>
      </c>
    </row>
    <row r="24" spans="1:27" ht="15" customHeight="1" x14ac:dyDescent="0.2">
      <c r="A24" s="24">
        <v>2016</v>
      </c>
      <c r="B24" s="24">
        <v>110</v>
      </c>
      <c r="C24" s="24">
        <v>168</v>
      </c>
      <c r="D24" s="24"/>
      <c r="E24" s="24">
        <v>69</v>
      </c>
      <c r="F24" s="24">
        <v>83</v>
      </c>
      <c r="G24" s="24"/>
      <c r="H24" s="24">
        <v>91</v>
      </c>
      <c r="I24" s="24">
        <v>94</v>
      </c>
      <c r="J24" s="24"/>
      <c r="K24" s="24">
        <f t="shared" si="6"/>
        <v>270</v>
      </c>
      <c r="L24" s="24">
        <f t="shared" si="6"/>
        <v>345</v>
      </c>
      <c r="M24" s="24"/>
      <c r="N24" s="24">
        <v>83</v>
      </c>
      <c r="O24" s="24">
        <v>132</v>
      </c>
      <c r="P24" s="24"/>
      <c r="Q24" s="24">
        <v>7</v>
      </c>
      <c r="R24" s="24">
        <v>18</v>
      </c>
      <c r="S24" s="24"/>
      <c r="T24" s="24">
        <f>175+83</f>
        <v>258</v>
      </c>
      <c r="U24" s="24">
        <f>147+69</f>
        <v>216</v>
      </c>
      <c r="V24" s="24"/>
      <c r="W24" s="24">
        <f t="shared" si="7"/>
        <v>348</v>
      </c>
      <c r="X24" s="24">
        <f t="shared" si="7"/>
        <v>366</v>
      </c>
      <c r="Y24" s="24"/>
      <c r="Z24" s="24">
        <f t="shared" si="8"/>
        <v>-78</v>
      </c>
      <c r="AA24" s="24">
        <f t="shared" si="8"/>
        <v>-21</v>
      </c>
    </row>
    <row r="25" spans="1:27" ht="15" customHeight="1" x14ac:dyDescent="0.2">
      <c r="A25" s="25">
        <v>2017</v>
      </c>
      <c r="B25" s="25">
        <v>143</v>
      </c>
      <c r="C25" s="25">
        <v>144</v>
      </c>
      <c r="D25" s="25"/>
      <c r="E25" s="25">
        <v>115</v>
      </c>
      <c r="F25" s="25">
        <v>98</v>
      </c>
      <c r="G25" s="25"/>
      <c r="H25" s="25">
        <v>88</v>
      </c>
      <c r="I25" s="25">
        <v>67</v>
      </c>
      <c r="J25" s="25"/>
      <c r="K25" s="25">
        <f t="shared" si="6"/>
        <v>346</v>
      </c>
      <c r="L25" s="25">
        <f t="shared" si="6"/>
        <v>309</v>
      </c>
      <c r="M25" s="25"/>
      <c r="N25" s="25">
        <v>105</v>
      </c>
      <c r="O25" s="25">
        <v>118</v>
      </c>
      <c r="P25" s="25"/>
      <c r="Q25" s="25">
        <v>4</v>
      </c>
      <c r="R25" s="25">
        <v>15</v>
      </c>
      <c r="S25" s="25"/>
      <c r="T25" s="25">
        <v>140</v>
      </c>
      <c r="U25" s="25">
        <v>163</v>
      </c>
      <c r="V25" s="25"/>
      <c r="W25" s="25">
        <f t="shared" si="7"/>
        <v>249</v>
      </c>
      <c r="X25" s="25">
        <f t="shared" si="7"/>
        <v>296</v>
      </c>
      <c r="Y25" s="25"/>
      <c r="Z25" s="25">
        <f t="shared" si="8"/>
        <v>97</v>
      </c>
      <c r="AA25" s="25">
        <f t="shared" si="8"/>
        <v>13</v>
      </c>
    </row>
    <row r="26" spans="1:27" ht="15" customHeight="1" x14ac:dyDescent="0.2">
      <c r="A26" s="24">
        <v>2018</v>
      </c>
      <c r="B26" s="24">
        <v>166</v>
      </c>
      <c r="C26" s="24">
        <v>216</v>
      </c>
      <c r="D26" s="24"/>
      <c r="E26" s="24">
        <v>86</v>
      </c>
      <c r="F26" s="24">
        <v>122</v>
      </c>
      <c r="G26" s="24"/>
      <c r="H26" s="24">
        <v>95</v>
      </c>
      <c r="I26" s="24">
        <v>94</v>
      </c>
      <c r="J26" s="24"/>
      <c r="K26" s="24">
        <f t="shared" si="6"/>
        <v>347</v>
      </c>
      <c r="L26" s="24">
        <f t="shared" si="6"/>
        <v>432</v>
      </c>
      <c r="M26" s="24"/>
      <c r="N26" s="24">
        <v>94</v>
      </c>
      <c r="O26" s="24">
        <v>115</v>
      </c>
      <c r="P26" s="24"/>
      <c r="Q26" s="24">
        <v>12</v>
      </c>
      <c r="R26" s="24">
        <v>14</v>
      </c>
      <c r="S26" s="24"/>
      <c r="T26" s="24">
        <v>158</v>
      </c>
      <c r="U26" s="24">
        <v>197</v>
      </c>
      <c r="V26" s="24"/>
      <c r="W26" s="24">
        <f t="shared" si="7"/>
        <v>264</v>
      </c>
      <c r="X26" s="24">
        <f t="shared" si="7"/>
        <v>326</v>
      </c>
      <c r="Y26" s="24"/>
      <c r="Z26" s="24">
        <f t="shared" si="8"/>
        <v>83</v>
      </c>
      <c r="AA26" s="24">
        <f t="shared" si="8"/>
        <v>106</v>
      </c>
    </row>
    <row r="27" spans="1:27" ht="15" customHeight="1" x14ac:dyDescent="0.2">
      <c r="A27" s="25">
        <v>2019</v>
      </c>
      <c r="B27" s="25">
        <v>163</v>
      </c>
      <c r="C27" s="25">
        <v>187</v>
      </c>
      <c r="D27" s="25"/>
      <c r="E27" s="25">
        <v>95</v>
      </c>
      <c r="F27" s="25">
        <v>118</v>
      </c>
      <c r="G27" s="25"/>
      <c r="H27" s="25">
        <v>75</v>
      </c>
      <c r="I27" s="25">
        <v>64</v>
      </c>
      <c r="J27" s="25"/>
      <c r="K27" s="25">
        <f t="shared" si="6"/>
        <v>333</v>
      </c>
      <c r="L27" s="25">
        <f t="shared" si="6"/>
        <v>369</v>
      </c>
      <c r="M27" s="25"/>
      <c r="N27" s="25">
        <v>138</v>
      </c>
      <c r="O27" s="25">
        <v>140</v>
      </c>
      <c r="P27" s="25"/>
      <c r="Q27" s="25">
        <v>6</v>
      </c>
      <c r="R27" s="25">
        <v>10</v>
      </c>
      <c r="S27" s="25"/>
      <c r="T27" s="25">
        <v>99</v>
      </c>
      <c r="U27" s="25">
        <v>103</v>
      </c>
      <c r="V27" s="25"/>
      <c r="W27" s="25">
        <f t="shared" si="7"/>
        <v>243</v>
      </c>
      <c r="X27" s="25">
        <f t="shared" si="7"/>
        <v>253</v>
      </c>
      <c r="Y27" s="25"/>
      <c r="Z27" s="25">
        <f t="shared" si="8"/>
        <v>90</v>
      </c>
      <c r="AA27" s="25">
        <f t="shared" si="8"/>
        <v>116</v>
      </c>
    </row>
    <row r="28" spans="1:27" ht="15" customHeight="1" x14ac:dyDescent="0.2">
      <c r="A28" s="26">
        <v>2020</v>
      </c>
      <c r="B28" s="26">
        <v>145</v>
      </c>
      <c r="C28" s="26">
        <v>156</v>
      </c>
      <c r="D28" s="26"/>
      <c r="E28" s="26">
        <v>69</v>
      </c>
      <c r="F28" s="26">
        <v>81</v>
      </c>
      <c r="G28" s="26"/>
      <c r="H28" s="26">
        <v>53</v>
      </c>
      <c r="I28" s="26">
        <v>59</v>
      </c>
      <c r="J28" s="26"/>
      <c r="K28" s="26">
        <f t="shared" ref="K28" si="9">SUM(B28,E28,H28)</f>
        <v>267</v>
      </c>
      <c r="L28" s="26">
        <f t="shared" ref="L28" si="10">SUM(C28,F28,I28)</f>
        <v>296</v>
      </c>
      <c r="M28" s="26"/>
      <c r="N28" s="26">
        <v>116</v>
      </c>
      <c r="O28" s="26">
        <v>150</v>
      </c>
      <c r="P28" s="26"/>
      <c r="Q28" s="26">
        <v>3</v>
      </c>
      <c r="R28" s="26">
        <v>9</v>
      </c>
      <c r="S28" s="26"/>
      <c r="T28" s="26">
        <v>85</v>
      </c>
      <c r="U28" s="26">
        <v>100</v>
      </c>
      <c r="V28" s="26"/>
      <c r="W28" s="26">
        <f t="shared" ref="W28" si="11">SUM(N28+Q28+T28)</f>
        <v>204</v>
      </c>
      <c r="X28" s="26">
        <f t="shared" ref="X28" si="12">SUM(O28+R28+U28)</f>
        <v>259</v>
      </c>
      <c r="Y28" s="26"/>
      <c r="Z28" s="26">
        <f t="shared" ref="Z28" si="13">K28-W28</f>
        <v>63</v>
      </c>
      <c r="AA28" s="26">
        <f t="shared" ref="AA28" si="14">L28-X28</f>
        <v>37</v>
      </c>
    </row>
    <row r="29" spans="1:27" ht="15" customHeight="1" x14ac:dyDescent="0.2">
      <c r="A29" s="25">
        <v>2021</v>
      </c>
      <c r="B29" s="25">
        <v>147</v>
      </c>
      <c r="C29" s="25">
        <v>165</v>
      </c>
      <c r="D29" s="25"/>
      <c r="E29" s="25">
        <v>82</v>
      </c>
      <c r="F29" s="25">
        <v>108</v>
      </c>
      <c r="G29" s="25"/>
      <c r="H29" s="25">
        <v>58</v>
      </c>
      <c r="I29" s="25">
        <v>56</v>
      </c>
      <c r="J29" s="25"/>
      <c r="K29" s="25">
        <f t="shared" si="6"/>
        <v>287</v>
      </c>
      <c r="L29" s="25">
        <f t="shared" si="6"/>
        <v>329</v>
      </c>
      <c r="M29" s="25"/>
      <c r="N29" s="25">
        <v>151</v>
      </c>
      <c r="O29" s="25">
        <v>145</v>
      </c>
      <c r="P29" s="25"/>
      <c r="Q29" s="25">
        <v>3</v>
      </c>
      <c r="R29" s="25">
        <v>18</v>
      </c>
      <c r="S29" s="25"/>
      <c r="T29" s="25">
        <v>75</v>
      </c>
      <c r="U29" s="25">
        <v>81</v>
      </c>
      <c r="V29" s="25"/>
      <c r="W29" s="25">
        <f t="shared" si="7"/>
        <v>229</v>
      </c>
      <c r="X29" s="25">
        <f t="shared" si="7"/>
        <v>244</v>
      </c>
      <c r="Y29" s="25"/>
      <c r="Z29" s="25">
        <f t="shared" si="8"/>
        <v>58</v>
      </c>
      <c r="AA29" s="25">
        <f t="shared" si="8"/>
        <v>85</v>
      </c>
    </row>
    <row r="30" spans="1:27" ht="15" customHeight="1" x14ac:dyDescent="0.2">
      <c r="A30" s="26">
        <v>2022</v>
      </c>
      <c r="B30" s="26">
        <v>148</v>
      </c>
      <c r="C30" s="26">
        <v>188</v>
      </c>
      <c r="D30" s="26"/>
      <c r="E30" s="26">
        <v>161</v>
      </c>
      <c r="F30" s="26">
        <v>163</v>
      </c>
      <c r="G30" s="26"/>
      <c r="H30" s="26">
        <v>49</v>
      </c>
      <c r="I30" s="26">
        <v>44</v>
      </c>
      <c r="J30" s="26"/>
      <c r="K30" s="26">
        <f t="shared" si="6"/>
        <v>358</v>
      </c>
      <c r="L30" s="26">
        <f t="shared" si="6"/>
        <v>395</v>
      </c>
      <c r="M30" s="26"/>
      <c r="N30" s="26">
        <v>123</v>
      </c>
      <c r="O30" s="26">
        <v>147</v>
      </c>
      <c r="P30" s="26"/>
      <c r="Q30" s="26">
        <v>10</v>
      </c>
      <c r="R30" s="26">
        <v>21</v>
      </c>
      <c r="S30" s="26"/>
      <c r="T30" s="26">
        <v>127</v>
      </c>
      <c r="U30" s="26">
        <v>146</v>
      </c>
      <c r="V30" s="26"/>
      <c r="W30" s="26">
        <f t="shared" si="7"/>
        <v>260</v>
      </c>
      <c r="X30" s="26">
        <f t="shared" si="7"/>
        <v>314</v>
      </c>
      <c r="Y30" s="26"/>
      <c r="Z30" s="26">
        <f t="shared" si="8"/>
        <v>98</v>
      </c>
      <c r="AA30" s="26">
        <f t="shared" si="8"/>
        <v>81</v>
      </c>
    </row>
    <row r="31" spans="1:27" ht="15" customHeight="1" x14ac:dyDescent="0.2">
      <c r="A31" s="25">
        <v>2023</v>
      </c>
      <c r="B31" s="25">
        <v>123</v>
      </c>
      <c r="C31" s="25">
        <v>148</v>
      </c>
      <c r="D31" s="25"/>
      <c r="E31" s="25">
        <v>103</v>
      </c>
      <c r="F31" s="25">
        <v>101</v>
      </c>
      <c r="G31" s="25"/>
      <c r="H31" s="25">
        <v>69</v>
      </c>
      <c r="I31" s="25">
        <v>52</v>
      </c>
      <c r="J31" s="25"/>
      <c r="K31" s="25">
        <f t="shared" si="6"/>
        <v>295</v>
      </c>
      <c r="L31" s="25">
        <f t="shared" si="6"/>
        <v>301</v>
      </c>
      <c r="M31" s="25"/>
      <c r="N31" s="25">
        <v>136</v>
      </c>
      <c r="O31" s="25">
        <v>149</v>
      </c>
      <c r="P31" s="25"/>
      <c r="Q31" s="25">
        <v>3</v>
      </c>
      <c r="R31" s="25">
        <v>9</v>
      </c>
      <c r="S31" s="25"/>
      <c r="T31" s="25">
        <v>182</v>
      </c>
      <c r="U31" s="25">
        <v>192</v>
      </c>
      <c r="V31" s="25"/>
      <c r="W31" s="25">
        <f t="shared" si="7"/>
        <v>321</v>
      </c>
      <c r="X31" s="25">
        <f t="shared" si="7"/>
        <v>350</v>
      </c>
      <c r="Y31" s="25"/>
      <c r="Z31" s="25">
        <f t="shared" si="8"/>
        <v>-26</v>
      </c>
      <c r="AA31" s="25">
        <f t="shared" si="8"/>
        <v>-49</v>
      </c>
    </row>
  </sheetData>
  <mergeCells count="13">
    <mergeCell ref="A1:AA1"/>
    <mergeCell ref="W3:X3"/>
    <mergeCell ref="A2:A4"/>
    <mergeCell ref="Z3:AA3"/>
    <mergeCell ref="B2:L2"/>
    <mergeCell ref="N2:X2"/>
    <mergeCell ref="B3:C3"/>
    <mergeCell ref="E3:F3"/>
    <mergeCell ref="H3:I3"/>
    <mergeCell ref="K3:L3"/>
    <mergeCell ref="N3:O3"/>
    <mergeCell ref="Q3:R3"/>
    <mergeCell ref="T3:U3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Miriam Gallo</cp:lastModifiedBy>
  <cp:lastPrinted>2015-06-15T10:36:11Z</cp:lastPrinted>
  <dcterms:created xsi:type="dcterms:W3CDTF">2015-06-11T15:41:15Z</dcterms:created>
  <dcterms:modified xsi:type="dcterms:W3CDTF">2024-07-04T10:38:28Z</dcterms:modified>
</cp:coreProperties>
</file>