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9" i="1" l="1"/>
  <c r="W29" i="1"/>
  <c r="L29" i="1"/>
  <c r="AA29" i="1" s="1"/>
  <c r="K29" i="1"/>
  <c r="Z29" i="1" s="1"/>
  <c r="Z28" i="1" l="1"/>
  <c r="AA28" i="1"/>
  <c r="W28" i="1"/>
  <c r="X28" i="1"/>
  <c r="K28" i="1"/>
  <c r="L28" i="1"/>
  <c r="X27" i="1" l="1"/>
  <c r="AA27" i="1" s="1"/>
  <c r="W27" i="1"/>
  <c r="Z27" i="1" s="1"/>
  <c r="L27" i="1"/>
  <c r="K27" i="1"/>
  <c r="X26" i="1" l="1"/>
  <c r="W26" i="1"/>
  <c r="L26" i="1"/>
  <c r="K26" i="1"/>
  <c r="AA26" i="1" l="1"/>
  <c r="Z26" i="1"/>
  <c r="X25" i="1"/>
  <c r="AA25" i="1" s="1"/>
  <c r="W25" i="1"/>
  <c r="Z25" i="1" s="1"/>
  <c r="L25" i="1"/>
  <c r="K25" i="1"/>
  <c r="X24" i="1" l="1"/>
  <c r="AA24" i="1" s="1"/>
  <c r="W24" i="1"/>
  <c r="Z24" i="1" s="1"/>
  <c r="U24" i="1"/>
  <c r="T24" i="1"/>
  <c r="L24" i="1"/>
  <c r="K24" i="1"/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Z8" i="1" s="1"/>
  <c r="L8" i="1"/>
  <c r="AA8" i="1" s="1"/>
  <c r="K9" i="1"/>
  <c r="Z9" i="1" s="1"/>
  <c r="L9" i="1"/>
  <c r="AA9" i="1" s="1"/>
  <c r="K10" i="1"/>
  <c r="Z10" i="1" s="1"/>
  <c r="L10" i="1"/>
  <c r="AA10" i="1" s="1"/>
  <c r="K11" i="1"/>
  <c r="Z11" i="1" s="1"/>
  <c r="L11" i="1"/>
  <c r="AA11" i="1" s="1"/>
  <c r="K12" i="1"/>
  <c r="Z12" i="1" s="1"/>
  <c r="L12" i="1"/>
  <c r="AA12" i="1" s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Z16" i="1" s="1"/>
  <c r="L16" i="1"/>
  <c r="AA16" i="1" s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Z20" i="1" s="1"/>
  <c r="L20" i="1"/>
  <c r="AA20" i="1" s="1"/>
  <c r="K21" i="1"/>
  <c r="Z21" i="1" s="1"/>
  <c r="L21" i="1"/>
  <c r="AA21" i="1" s="1"/>
  <c r="K22" i="1"/>
  <c r="L22" i="1"/>
  <c r="W22" i="1"/>
  <c r="X22" i="1"/>
  <c r="Z22" i="1"/>
  <c r="AA22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<sst xmlns="http://schemas.openxmlformats.org/spreadsheetml/2006/main" count="31" uniqueCount="13">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</sst>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2" fillId="0" borderId="2" xfId="0" applyFont="1" applyBorder="1"/>
    <xf numFmtId="0" fontId="2" fillId="3" borderId="2" xfId="0" applyFont="1" applyFill="1" applyBorder="1"/>
    <xf numFmtId="0" fontId="2" fillId="4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0"/>
  <sheetViews>
    <sheetView tabSelected="1" workbookViewId="0">
      <selection sqref="A1:AA1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36" ht="15" customHeight="1" x14ac:dyDescent="0.2">
      <c r="A2" s="29" t="s">
        <v>3</v>
      </c>
      <c r="B2" s="32" t="s">
        <v>0</v>
      </c>
      <c r="C2" s="32"/>
      <c r="D2" s="33"/>
      <c r="E2" s="32"/>
      <c r="F2" s="32"/>
      <c r="G2" s="33"/>
      <c r="H2" s="32"/>
      <c r="I2" s="32"/>
      <c r="J2" s="33"/>
      <c r="K2" s="32"/>
      <c r="L2" s="32"/>
      <c r="M2" s="18"/>
      <c r="N2" s="32" t="s">
        <v>1</v>
      </c>
      <c r="O2" s="32"/>
      <c r="P2" s="33"/>
      <c r="Q2" s="32"/>
      <c r="R2" s="32"/>
      <c r="S2" s="33"/>
      <c r="T2" s="32"/>
      <c r="U2" s="32"/>
      <c r="V2" s="33"/>
      <c r="W2" s="32"/>
      <c r="X2" s="32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30"/>
      <c r="B3" s="34" t="s">
        <v>4</v>
      </c>
      <c r="C3" s="34"/>
      <c r="D3" s="16"/>
      <c r="E3" s="28" t="s">
        <v>5</v>
      </c>
      <c r="F3" s="28"/>
      <c r="G3" s="17"/>
      <c r="H3" s="28" t="s">
        <v>6</v>
      </c>
      <c r="I3" s="28"/>
      <c r="J3" s="17"/>
      <c r="K3" s="28" t="s">
        <v>7</v>
      </c>
      <c r="L3" s="28"/>
      <c r="M3" s="16"/>
      <c r="N3" s="34" t="s">
        <v>8</v>
      </c>
      <c r="O3" s="34"/>
      <c r="P3" s="16"/>
      <c r="Q3" s="28" t="s">
        <v>9</v>
      </c>
      <c r="R3" s="28"/>
      <c r="S3" s="19"/>
      <c r="T3" s="28" t="s">
        <v>6</v>
      </c>
      <c r="U3" s="28"/>
      <c r="V3" s="17"/>
      <c r="W3" s="28" t="s">
        <v>7</v>
      </c>
      <c r="X3" s="28"/>
      <c r="Y3" s="20"/>
      <c r="Z3" s="28" t="s">
        <v>2</v>
      </c>
      <c r="AA3" s="28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1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 t="shared" ref="K22:L29" si="6">SUM(B22,E22,H22)</f>
        <v>320</v>
      </c>
      <c r="L22" s="8">
        <f t="shared" si="6"/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 t="shared" ref="W22:X29" si="7">SUM(N22+Q22+T22)</f>
        <v>389</v>
      </c>
      <c r="X22" s="11">
        <f t="shared" si="7"/>
        <v>384</v>
      </c>
      <c r="Y22" s="14"/>
      <c r="Z22" s="8">
        <f t="shared" ref="Z22:AA29" si="8">K22-W22</f>
        <v>-69</v>
      </c>
      <c r="AA22" s="8">
        <f t="shared" si="8"/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si="6"/>
        <v>351</v>
      </c>
      <c r="L23" s="6">
        <f t="shared" si="6"/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si="7"/>
        <v>324</v>
      </c>
      <c r="X23" s="10">
        <f t="shared" si="7"/>
        <v>431</v>
      </c>
      <c r="Y23" s="13"/>
      <c r="Z23" s="6">
        <f t="shared" si="8"/>
        <v>27</v>
      </c>
      <c r="AA23" s="6">
        <f t="shared" si="8"/>
        <v>-59</v>
      </c>
    </row>
    <row r="24" spans="1:27" ht="15" customHeight="1" x14ac:dyDescent="0.2">
      <c r="A24" s="24">
        <v>2016</v>
      </c>
      <c r="B24" s="24">
        <v>110</v>
      </c>
      <c r="C24" s="24">
        <v>168</v>
      </c>
      <c r="D24" s="24"/>
      <c r="E24" s="24">
        <v>69</v>
      </c>
      <c r="F24" s="24">
        <v>83</v>
      </c>
      <c r="G24" s="24"/>
      <c r="H24" s="24">
        <v>91</v>
      </c>
      <c r="I24" s="24">
        <v>94</v>
      </c>
      <c r="J24" s="24"/>
      <c r="K24" s="24">
        <f t="shared" si="6"/>
        <v>270</v>
      </c>
      <c r="L24" s="24">
        <f t="shared" si="6"/>
        <v>345</v>
      </c>
      <c r="M24" s="24"/>
      <c r="N24" s="24">
        <v>83</v>
      </c>
      <c r="O24" s="24">
        <v>132</v>
      </c>
      <c r="P24" s="24"/>
      <c r="Q24" s="24">
        <v>7</v>
      </c>
      <c r="R24" s="24">
        <v>18</v>
      </c>
      <c r="S24" s="24"/>
      <c r="T24" s="24">
        <f>175+83</f>
        <v>258</v>
      </c>
      <c r="U24" s="24">
        <f>147+69</f>
        <v>216</v>
      </c>
      <c r="V24" s="24"/>
      <c r="W24" s="24">
        <f t="shared" si="7"/>
        <v>348</v>
      </c>
      <c r="X24" s="24">
        <f t="shared" si="7"/>
        <v>366</v>
      </c>
      <c r="Y24" s="24"/>
      <c r="Z24" s="24">
        <f t="shared" si="8"/>
        <v>-78</v>
      </c>
      <c r="AA24" s="24">
        <f t="shared" si="8"/>
        <v>-21</v>
      </c>
    </row>
    <row r="25" spans="1:27" ht="15" customHeight="1" x14ac:dyDescent="0.2">
      <c r="A25" s="25">
        <v>2017</v>
      </c>
      <c r="B25" s="25">
        <v>143</v>
      </c>
      <c r="C25" s="25">
        <v>144</v>
      </c>
      <c r="D25" s="25"/>
      <c r="E25" s="25">
        <v>115</v>
      </c>
      <c r="F25" s="25">
        <v>98</v>
      </c>
      <c r="G25" s="25"/>
      <c r="H25" s="25">
        <v>88</v>
      </c>
      <c r="I25" s="25">
        <v>67</v>
      </c>
      <c r="J25" s="25"/>
      <c r="K25" s="25">
        <f t="shared" si="6"/>
        <v>346</v>
      </c>
      <c r="L25" s="25">
        <f t="shared" si="6"/>
        <v>309</v>
      </c>
      <c r="M25" s="25"/>
      <c r="N25" s="25">
        <v>105</v>
      </c>
      <c r="O25" s="25">
        <v>118</v>
      </c>
      <c r="P25" s="25"/>
      <c r="Q25" s="25">
        <v>4</v>
      </c>
      <c r="R25" s="25">
        <v>15</v>
      </c>
      <c r="S25" s="25"/>
      <c r="T25" s="25">
        <v>140</v>
      </c>
      <c r="U25" s="25">
        <v>163</v>
      </c>
      <c r="V25" s="25"/>
      <c r="W25" s="25">
        <f t="shared" si="7"/>
        <v>249</v>
      </c>
      <c r="X25" s="25">
        <f t="shared" si="7"/>
        <v>296</v>
      </c>
      <c r="Y25" s="25"/>
      <c r="Z25" s="25">
        <f t="shared" si="8"/>
        <v>97</v>
      </c>
      <c r="AA25" s="25">
        <f t="shared" si="8"/>
        <v>13</v>
      </c>
    </row>
    <row r="26" spans="1:27" ht="15" customHeight="1" x14ac:dyDescent="0.2">
      <c r="A26" s="24">
        <v>2018</v>
      </c>
      <c r="B26" s="24">
        <v>166</v>
      </c>
      <c r="C26" s="24">
        <v>216</v>
      </c>
      <c r="D26" s="24"/>
      <c r="E26" s="24">
        <v>86</v>
      </c>
      <c r="F26" s="24">
        <v>122</v>
      </c>
      <c r="G26" s="24"/>
      <c r="H26" s="24">
        <v>95</v>
      </c>
      <c r="I26" s="24">
        <v>94</v>
      </c>
      <c r="J26" s="24"/>
      <c r="K26" s="24">
        <f t="shared" si="6"/>
        <v>347</v>
      </c>
      <c r="L26" s="24">
        <f t="shared" si="6"/>
        <v>432</v>
      </c>
      <c r="M26" s="24"/>
      <c r="N26" s="24">
        <v>94</v>
      </c>
      <c r="O26" s="24">
        <v>115</v>
      </c>
      <c r="P26" s="24"/>
      <c r="Q26" s="24">
        <v>12</v>
      </c>
      <c r="R26" s="24">
        <v>14</v>
      </c>
      <c r="S26" s="24"/>
      <c r="T26" s="24">
        <v>158</v>
      </c>
      <c r="U26" s="24">
        <v>197</v>
      </c>
      <c r="V26" s="24"/>
      <c r="W26" s="24">
        <f t="shared" si="7"/>
        <v>264</v>
      </c>
      <c r="X26" s="24">
        <f t="shared" si="7"/>
        <v>326</v>
      </c>
      <c r="Y26" s="24"/>
      <c r="Z26" s="24">
        <f t="shared" si="8"/>
        <v>83</v>
      </c>
      <c r="AA26" s="24">
        <f t="shared" si="8"/>
        <v>106</v>
      </c>
    </row>
    <row r="27" spans="1:27" ht="15" customHeight="1" x14ac:dyDescent="0.2">
      <c r="A27" s="25">
        <v>2019</v>
      </c>
      <c r="B27" s="25">
        <v>163</v>
      </c>
      <c r="C27" s="25">
        <v>187</v>
      </c>
      <c r="D27" s="25"/>
      <c r="E27" s="25">
        <v>95</v>
      </c>
      <c r="F27" s="25">
        <v>118</v>
      </c>
      <c r="G27" s="25"/>
      <c r="H27" s="25">
        <v>75</v>
      </c>
      <c r="I27" s="25">
        <v>64</v>
      </c>
      <c r="J27" s="25"/>
      <c r="K27" s="25">
        <f t="shared" si="6"/>
        <v>333</v>
      </c>
      <c r="L27" s="25">
        <f t="shared" si="6"/>
        <v>369</v>
      </c>
      <c r="M27" s="25"/>
      <c r="N27" s="25">
        <v>138</v>
      </c>
      <c r="O27" s="25">
        <v>140</v>
      </c>
      <c r="P27" s="25"/>
      <c r="Q27" s="25">
        <v>6</v>
      </c>
      <c r="R27" s="25">
        <v>10</v>
      </c>
      <c r="S27" s="25"/>
      <c r="T27" s="25">
        <v>99</v>
      </c>
      <c r="U27" s="25">
        <v>103</v>
      </c>
      <c r="V27" s="25"/>
      <c r="W27" s="25">
        <f t="shared" si="7"/>
        <v>243</v>
      </c>
      <c r="X27" s="25">
        <f t="shared" si="7"/>
        <v>253</v>
      </c>
      <c r="Y27" s="25"/>
      <c r="Z27" s="25">
        <f t="shared" si="8"/>
        <v>90</v>
      </c>
      <c r="AA27" s="25">
        <f t="shared" si="8"/>
        <v>116</v>
      </c>
    </row>
    <row r="28" spans="1:27" ht="15" customHeight="1" x14ac:dyDescent="0.2">
      <c r="A28" s="26">
        <v>2020</v>
      </c>
      <c r="B28" s="26">
        <v>145</v>
      </c>
      <c r="C28" s="26">
        <v>156</v>
      </c>
      <c r="D28" s="26"/>
      <c r="E28" s="26">
        <v>69</v>
      </c>
      <c r="F28" s="26">
        <v>81</v>
      </c>
      <c r="G28" s="26"/>
      <c r="H28" s="26">
        <v>53</v>
      </c>
      <c r="I28" s="26">
        <v>59</v>
      </c>
      <c r="J28" s="26"/>
      <c r="K28" s="26">
        <f t="shared" ref="K28" si="9">SUM(B28,E28,H28)</f>
        <v>267</v>
      </c>
      <c r="L28" s="26">
        <f t="shared" ref="L28" si="10">SUM(C28,F28,I28)</f>
        <v>296</v>
      </c>
      <c r="M28" s="26"/>
      <c r="N28" s="26">
        <v>116</v>
      </c>
      <c r="O28" s="26">
        <v>150</v>
      </c>
      <c r="P28" s="26"/>
      <c r="Q28" s="26">
        <v>3</v>
      </c>
      <c r="R28" s="26">
        <v>9</v>
      </c>
      <c r="S28" s="26"/>
      <c r="T28" s="26">
        <v>85</v>
      </c>
      <c r="U28" s="26">
        <v>100</v>
      </c>
      <c r="V28" s="26"/>
      <c r="W28" s="26">
        <f t="shared" ref="W28" si="11">SUM(N28+Q28+T28)</f>
        <v>204</v>
      </c>
      <c r="X28" s="26">
        <f t="shared" ref="X28" si="12">SUM(O28+R28+U28)</f>
        <v>259</v>
      </c>
      <c r="Y28" s="26"/>
      <c r="Z28" s="26">
        <f t="shared" ref="Z28" si="13">K28-W28</f>
        <v>63</v>
      </c>
      <c r="AA28" s="26">
        <f t="shared" ref="AA28" si="14">L28-X28</f>
        <v>37</v>
      </c>
    </row>
    <row r="29" spans="1:27" ht="15" customHeight="1" x14ac:dyDescent="0.2">
      <c r="A29" s="25">
        <v>2021</v>
      </c>
      <c r="B29" s="25">
        <v>147</v>
      </c>
      <c r="C29" s="25">
        <v>165</v>
      </c>
      <c r="D29" s="25"/>
      <c r="E29" s="25">
        <v>82</v>
      </c>
      <c r="F29" s="25">
        <v>108</v>
      </c>
      <c r="G29" s="25"/>
      <c r="H29" s="25">
        <v>58</v>
      </c>
      <c r="I29" s="25">
        <v>56</v>
      </c>
      <c r="J29" s="25"/>
      <c r="K29" s="25">
        <f t="shared" si="6"/>
        <v>287</v>
      </c>
      <c r="L29" s="25">
        <f t="shared" si="6"/>
        <v>329</v>
      </c>
      <c r="M29" s="25"/>
      <c r="N29" s="25">
        <v>151</v>
      </c>
      <c r="O29" s="25">
        <v>145</v>
      </c>
      <c r="P29" s="25"/>
      <c r="Q29" s="25">
        <v>3</v>
      </c>
      <c r="R29" s="25">
        <v>18</v>
      </c>
      <c r="S29" s="25"/>
      <c r="T29" s="25">
        <v>75</v>
      </c>
      <c r="U29" s="25">
        <v>81</v>
      </c>
      <c r="V29" s="25"/>
      <c r="W29" s="25">
        <f t="shared" si="7"/>
        <v>229</v>
      </c>
      <c r="X29" s="25">
        <f t="shared" si="7"/>
        <v>244</v>
      </c>
      <c r="Y29" s="25"/>
      <c r="Z29" s="25">
        <f t="shared" si="8"/>
        <v>58</v>
      </c>
      <c r="AA29" s="25">
        <f t="shared" si="8"/>
        <v>85</v>
      </c>
    </row>
    <row r="30" spans="1:27" ht="15" customHeight="1" x14ac:dyDescent="0.2"/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2015-06-15T10:36:11Z</cp:lastPrinted>
  <dcterms:created xsi:type="dcterms:W3CDTF">2015-06-11T15:41:15Z</dcterms:created>
  <dcterms:modified xsi:type="dcterms:W3CDTF">2022-03-18T10:40:42Z</dcterms:modified>
</cp:coreProperties>
</file>